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Transport Strategy\Teams\Transport Strategy - JA\Levelling up Fund\"/>
    </mc:Choice>
  </mc:AlternateContent>
  <bookViews>
    <workbookView xWindow="19090" yWindow="-110" windowWidth="38620" windowHeight="21220" firstSheet="2" activeTab="5"/>
  </bookViews>
  <sheets>
    <sheet name="Table A Discounted total fund" sheetId="6" r:id="rId1"/>
    <sheet name="Table B Discounted Benefit" sheetId="7" r:id="rId2"/>
    <sheet name="Table C Funding Profile" sheetId="2" r:id="rId3"/>
    <sheet name="Table D Costing estimates" sheetId="3" r:id="rId4"/>
    <sheet name="Table E Delivery Milestones" sheetId="4" r:id="rId5"/>
    <sheet name="Table F Bid Monitoring and Eval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6" l="1"/>
  <c r="B13" i="7" l="1"/>
  <c r="E5" i="2" l="1"/>
  <c r="D5" i="2"/>
  <c r="C5" i="2"/>
  <c r="B5" i="2"/>
  <c r="F3" i="2"/>
  <c r="F4" i="2"/>
  <c r="F2" i="2"/>
  <c r="F5" i="2" l="1"/>
</calcChain>
</file>

<file path=xl/sharedStrings.xml><?xml version="1.0" encoding="utf-8"?>
<sst xmlns="http://schemas.openxmlformats.org/spreadsheetml/2006/main" count="230" uniqueCount="171">
  <si>
    <t>£m</t>
  </si>
  <si>
    <t>LUF Funding</t>
  </si>
  <si>
    <t xml:space="preserve">Other Public Sector Funding </t>
  </si>
  <si>
    <t>Private Sector Funding</t>
  </si>
  <si>
    <t>Total</t>
  </si>
  <si>
    <t>Catergory of benefit</t>
  </si>
  <si>
    <t>Funding Sources</t>
  </si>
  <si>
    <t>2021-22</t>
  </si>
  <si>
    <t>2022-23</t>
  </si>
  <si>
    <t>2023-24</t>
  </si>
  <si>
    <t>2024-25</t>
  </si>
  <si>
    <t>UKG Funding Sought</t>
  </si>
  <si>
    <t>Local Authority Contribution</t>
  </si>
  <si>
    <t>Third Party Contribution</t>
  </si>
  <si>
    <t>Cost heading</t>
  </si>
  <si>
    <t>Costs (£)</t>
  </si>
  <si>
    <t>Date Estimated</t>
  </si>
  <si>
    <t>Status</t>
  </si>
  <si>
    <t>Dates</t>
  </si>
  <si>
    <t>Works Activity</t>
  </si>
  <si>
    <t>Estimated Date</t>
  </si>
  <si>
    <t xml:space="preserve">Opening Date </t>
  </si>
  <si>
    <t>Completion of works (if different) </t>
  </si>
  <si>
    <t>Category of total discounted cost by funding source</t>
  </si>
  <si>
    <t>Assumptions</t>
  </si>
  <si>
    <t>Costs deflated to consistent 2010 price year</t>
  </si>
  <si>
    <t>Optimism Bias uplift applied at an average 9.3% (3% or 15%, depending on scheme type) and included in discounted costs (see Scheme Costs tab in accompanying economic appraisal spreadsheet)</t>
  </si>
  <si>
    <t>All benefits deflated to 2010 price year</t>
  </si>
  <si>
    <t>Future benefits (after scheme opening year) discounted at 3.5% per annum.</t>
  </si>
  <si>
    <t xml:space="preserve">  Noise</t>
  </si>
  <si>
    <t xml:space="preserve">  Local Air Quality</t>
  </si>
  <si>
    <t xml:space="preserve">  Greenhouse Gases</t>
  </si>
  <si>
    <t xml:space="preserve">  Journey Quality</t>
  </si>
  <si>
    <t xml:space="preserve">  Physical Activity</t>
  </si>
  <si>
    <t xml:space="preserve">  Accidents</t>
  </si>
  <si>
    <t xml:space="preserve">  Economic Efficiency: Consumer Users (Commuting)</t>
  </si>
  <si>
    <t xml:space="preserve">  Economic Efficiency: Consumer Users (Other)</t>
  </si>
  <si>
    <t xml:space="preserve">  Economic Efficiency: Business Users and Providers</t>
  </si>
  <si>
    <t xml:space="preserve">  Wider Public Finances (Indirect Taxation Revenues + NCC financial savings)</t>
  </si>
  <si>
    <t>live</t>
  </si>
  <si>
    <t xml:space="preserve">Funding awarded </t>
  </si>
  <si>
    <t>Q3 2021/22</t>
  </si>
  <si>
    <t xml:space="preserve">Ward Allocation determined </t>
  </si>
  <si>
    <t>N/A</t>
  </si>
  <si>
    <t xml:space="preserve">Streets for People </t>
  </si>
  <si>
    <t>10.5m</t>
  </si>
  <si>
    <t xml:space="preserve">School Streets </t>
  </si>
  <si>
    <t>1.5m</t>
  </si>
  <si>
    <t xml:space="preserve">Greener streets </t>
  </si>
  <si>
    <t>£8m</t>
  </si>
  <si>
    <t>Measures delivered</t>
  </si>
  <si>
    <t>Q4 2021/22</t>
  </si>
  <si>
    <t>Q1 2022/23</t>
  </si>
  <si>
    <t xml:space="preserve">Street Lighting Upgrade </t>
  </si>
  <si>
    <t xml:space="preserve">EV charge points </t>
  </si>
  <si>
    <t>Q3 2022/23</t>
  </si>
  <si>
    <t>Ref</t>
  </si>
  <si>
    <t xml:space="preserve">Performance Indicators </t>
  </si>
  <si>
    <t>Data source</t>
  </si>
  <si>
    <t>Summary of data collection methodology</t>
  </si>
  <si>
    <t>Indicator for:</t>
  </si>
  <si>
    <t>Key Outcome</t>
  </si>
  <si>
    <t xml:space="preserve">/Impact </t>
  </si>
  <si>
    <t xml:space="preserve">Mechanism </t>
  </si>
  <si>
    <t>Objective</t>
  </si>
  <si>
    <t>I_1</t>
  </si>
  <si>
    <t>Perception of active travel environment, Perception of Road Safety</t>
  </si>
  <si>
    <t>Trip Details</t>
  </si>
  <si>
    <t>Change in behaviour due to new facilities – Mode Switch</t>
  </si>
  <si>
    <t>Perceptions of accessibility to employment and services</t>
  </si>
  <si>
    <t xml:space="preserve">Stakeholder surveys: Cyclists </t>
  </si>
  <si>
    <t xml:space="preserve">Post implementation surveys delivered by a combination of direct interview, hand out questionnaires and e-survey. </t>
  </si>
  <si>
    <t>A, B, C, F</t>
  </si>
  <si>
    <t>M1, M1a, M2, M5, M6, M7, M8, M9, M10, M15, M24, M25</t>
  </si>
  <si>
    <t xml:space="preserve">O1, </t>
  </si>
  <si>
    <t>I_2</t>
  </si>
  <si>
    <t>Stakeholder surveys: Pedestrian</t>
  </si>
  <si>
    <t>Post implementation surveys delivered by a combination of direct interview, hand out questionnaires and e-survey.</t>
  </si>
  <si>
    <t>M1, M1a, M2, M6, M7, M8, M9, M10, M15, M24, M25</t>
  </si>
  <si>
    <t>O1</t>
  </si>
  <si>
    <t>I_3</t>
  </si>
  <si>
    <t>Perceptions of improved residential environ ment, Perception of active travel environment, Perception of Road Safety</t>
  </si>
  <si>
    <t xml:space="preserve">Perceptions of accessibility to employment and services </t>
  </si>
  <si>
    <t>Stakeholder surveys: Residents</t>
  </si>
  <si>
    <t>M1, M1a, M2, M5, M6, M7, M8, M9, M10, M15, M15a, M16 M24, M25</t>
  </si>
  <si>
    <t>I_4</t>
  </si>
  <si>
    <t>Frequency, and duration of use, change of charging behaviour</t>
  </si>
  <si>
    <t>Stakeholder surveys: Charge Point Users</t>
  </si>
  <si>
    <t>Data from provider</t>
  </si>
  <si>
    <t>E</t>
  </si>
  <si>
    <t>M26, M27</t>
  </si>
  <si>
    <t>O4</t>
  </si>
  <si>
    <t>I_5</t>
  </si>
  <si>
    <t>Employment and unemployment data</t>
  </si>
  <si>
    <t>Office for National Statistics</t>
  </si>
  <si>
    <t>Monthly data published by Department of Work and Pensions</t>
  </si>
  <si>
    <t>G</t>
  </si>
  <si>
    <t>M17</t>
  </si>
  <si>
    <t>O5</t>
  </si>
  <si>
    <t>I_6</t>
  </si>
  <si>
    <t xml:space="preserve">Average journey time/delay per vehicle mile </t>
  </si>
  <si>
    <t>Inrix/C Track data from DfT</t>
  </si>
  <si>
    <t>Calculated from Inrix/C Track GPS data supplied by the DfT and by data calculated from ANPR data and Google maps</t>
  </si>
  <si>
    <t>D</t>
  </si>
  <si>
    <t>M20, M21, M23</t>
  </si>
  <si>
    <t>O3</t>
  </si>
  <si>
    <t>I_7</t>
  </si>
  <si>
    <t>Journey time reliability</t>
  </si>
  <si>
    <t>I_8</t>
  </si>
  <si>
    <t xml:space="preserve">Modelled changes in NO2, PM2.5 and CO2 emissions </t>
  </si>
  <si>
    <t>NCC Transport Strategy</t>
  </si>
  <si>
    <t xml:space="preserve">Emissions savings due to the RLS interventions will be calculated based on readings from 5 real time air quality analysers,             observed mode switch from the stakeholder surveys, traffic flow and composition and mode share surveys at key locations around Derby and Nottingham. </t>
  </si>
  <si>
    <t>M22</t>
  </si>
  <si>
    <t>I_9</t>
  </si>
  <si>
    <t>Number and % of ULEVs registered in the Derby-Nottingham travel to work area</t>
  </si>
  <si>
    <t xml:space="preserve">Quarterly data published by DfT </t>
  </si>
  <si>
    <t>M27</t>
  </si>
  <si>
    <t>I_10</t>
  </si>
  <si>
    <t xml:space="preserve">Mode share of travel across cordons in Derby and Nottingham </t>
  </si>
  <si>
    <t>NCC Highway Metrics team</t>
  </si>
  <si>
    <t>Annual manual count surveys of people movements across defined cordons in Derby and Nottingham by mode of travel</t>
  </si>
  <si>
    <t>C</t>
  </si>
  <si>
    <t>M9</t>
  </si>
  <si>
    <t>O2, O3</t>
  </si>
  <si>
    <t>I_11</t>
  </si>
  <si>
    <t>Bespoke before and after mode share surveys in areas benefitting from RLS interventions and comparators</t>
  </si>
  <si>
    <t>Manual count surveys of people movements across defined cordons by mode of travel.</t>
  </si>
  <si>
    <t>I_12</t>
  </si>
  <si>
    <t>Before and after cycle and pedestrian counts around the locations relevant to the Renewal of Local Streets Programme</t>
  </si>
  <si>
    <t xml:space="preserve">Manual and automatic counts of cyclists and pedestrians at council monitoring sites </t>
  </si>
  <si>
    <t>B</t>
  </si>
  <si>
    <t>M5, M6, M7, M8, M10, M24, M25</t>
  </si>
  <si>
    <t>O2</t>
  </si>
  <si>
    <t>I_13</t>
  </si>
  <si>
    <t>Before and after traffic flows in locations relevant to the Renewal of Local Streets Programme</t>
  </si>
  <si>
    <t>Manual and automatic counts of traffic at council monitoring sites</t>
  </si>
  <si>
    <t>M3, M12</t>
  </si>
  <si>
    <t>I_14</t>
  </si>
  <si>
    <t xml:space="preserve">GVA by local authority area, </t>
  </si>
  <si>
    <t>Annual data published by ONS</t>
  </si>
  <si>
    <t>M19</t>
  </si>
  <si>
    <t>I_15</t>
  </si>
  <si>
    <t>Productivity metrics by local authority area</t>
  </si>
  <si>
    <t>Annual data published by ONS, analysed by council Economic Research officer</t>
  </si>
  <si>
    <t>M14, M18</t>
  </si>
  <si>
    <t>I_16</t>
  </si>
  <si>
    <t>Estimate of car trips saved, based on observed mode switch</t>
  </si>
  <si>
    <t xml:space="preserve">Analysis of mode share and stakeholder user surveys to calculate change </t>
  </si>
  <si>
    <t>M12, M13</t>
  </si>
  <si>
    <t>I_17</t>
  </si>
  <si>
    <t>Before and after accident and casualty rates among pedestrians and cyclists</t>
  </si>
  <si>
    <t>NCC and DCC Road Safety teams</t>
  </si>
  <si>
    <t>Standard data from Police records</t>
  </si>
  <si>
    <t>A</t>
  </si>
  <si>
    <t>M3, M4,M5</t>
  </si>
  <si>
    <t>Not a direct measure of an objective</t>
  </si>
  <si>
    <t>I_18</t>
  </si>
  <si>
    <t>EV charge point usage measures</t>
  </si>
  <si>
    <t>Chargemaster</t>
  </si>
  <si>
    <t xml:space="preserve">This data is supplied by chargemaster, the provider of EV charge points in Nottingham </t>
  </si>
  <si>
    <t>M26</t>
  </si>
  <si>
    <t>I_19</t>
  </si>
  <si>
    <t>Power Drawn By Street Lighting on Streets Subject to Greener Streets Theme</t>
  </si>
  <si>
    <t>Energy Provider</t>
  </si>
  <si>
    <t>Data from Energy Provider</t>
  </si>
  <si>
    <t>M11</t>
  </si>
  <si>
    <t>I_20</t>
  </si>
  <si>
    <t>Output Measure</t>
  </si>
  <si>
    <t>NCC Project Manager</t>
  </si>
  <si>
    <t>Process Evaluation data from project management records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</si>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</sst>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0" xfId="0" applyFont="1" applyFill="1"/>
    <xf numFmtId="164" fontId="2" fillId="3" borderId="0" xfId="0" applyNumberFormat="1" applyFont="1" applyFill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 applyAlignment="1">
      <alignment vertical="top" wrapText="1"/>
    </xf>
    <xf numFmtId="0" fontId="7" fillId="3" borderId="0" xfId="0" applyFont="1" applyFill="1"/>
    <xf numFmtId="0" fontId="1" fillId="2" borderId="0" xfId="0" applyFont="1" applyFill="1" applyAlignment="1">
      <alignment horizontal="center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justify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"/>
    </sheetView>
  </sheetViews>
  <sheetFormatPr defaultColWidth="15.453125" defaultRowHeight="17.5" x14ac:dyDescent="0.35"/>
  <cols>
    <col min="1" max="1" width="36.54296875" style="15" bestFit="1" customWidth="1"/>
    <col min="2" max="2" width="9.1796875" style="16" bestFit="1" customWidth="1"/>
    <col min="3" max="16384" width="15.453125" style="15"/>
  </cols>
  <sheetData>
    <row r="1" spans="1:2" ht="36.75" customHeight="1" x14ac:dyDescent="0.4">
      <c r="A1" s="19" t="s">
        <v>23</v>
      </c>
      <c r="B1" s="18" t="s">
        <v>0</v>
      </c>
    </row>
    <row r="2" spans="1:2" x14ac:dyDescent="0.35">
      <c r="A2" s="13" t="s">
        <v>1</v>
      </c>
      <c r="B2" s="14">
        <v>15.92</v>
      </c>
    </row>
    <row r="3" spans="1:2" x14ac:dyDescent="0.35">
      <c r="A3" s="13" t="s">
        <v>2</v>
      </c>
      <c r="B3" s="14">
        <v>1.86</v>
      </c>
    </row>
    <row r="4" spans="1:2" x14ac:dyDescent="0.35">
      <c r="A4" s="13" t="s">
        <v>3</v>
      </c>
      <c r="B4" s="14"/>
    </row>
    <row r="5" spans="1:2" ht="18" x14ac:dyDescent="0.4">
      <c r="A5" s="17" t="s">
        <v>4</v>
      </c>
      <c r="B5" s="18">
        <f>SUM(B2:B4)</f>
        <v>17.78</v>
      </c>
    </row>
    <row r="7" spans="1:2" ht="18" x14ac:dyDescent="0.4">
      <c r="A7" s="20" t="s">
        <v>24</v>
      </c>
    </row>
    <row r="8" spans="1:2" x14ac:dyDescent="0.35">
      <c r="A8" s="15" t="s">
        <v>25</v>
      </c>
    </row>
    <row r="9" spans="1:2" x14ac:dyDescent="0.35">
      <c r="A9" s="15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2" sqref="A12"/>
    </sheetView>
  </sheetViews>
  <sheetFormatPr defaultColWidth="9" defaultRowHeight="17.5" x14ac:dyDescent="0.35"/>
  <cols>
    <col min="1" max="1" width="91.90625" style="15" customWidth="1"/>
    <col min="2" max="2" width="20.54296875" style="16" bestFit="1" customWidth="1"/>
    <col min="3" max="16384" width="9" style="15"/>
  </cols>
  <sheetData>
    <row r="1" spans="1:2" ht="18" x14ac:dyDescent="0.4">
      <c r="A1" s="17" t="s">
        <v>5</v>
      </c>
      <c r="B1" s="18" t="s">
        <v>0</v>
      </c>
    </row>
    <row r="2" spans="1:2" x14ac:dyDescent="0.35">
      <c r="A2" s="13" t="s">
        <v>29</v>
      </c>
      <c r="B2" s="14">
        <v>9228.6101498368134</v>
      </c>
    </row>
    <row r="3" spans="1:2" x14ac:dyDescent="0.35">
      <c r="A3" s="13" t="s">
        <v>30</v>
      </c>
      <c r="B3" s="14">
        <v>680987.44835573866</v>
      </c>
    </row>
    <row r="4" spans="1:2" x14ac:dyDescent="0.35">
      <c r="A4" s="13" t="s">
        <v>31</v>
      </c>
      <c r="B4" s="14">
        <v>1921646.2385412841</v>
      </c>
    </row>
    <row r="5" spans="1:2" x14ac:dyDescent="0.35">
      <c r="A5" s="13" t="s">
        <v>32</v>
      </c>
      <c r="B5" s="14">
        <v>1606960.9315923254</v>
      </c>
    </row>
    <row r="6" spans="1:2" x14ac:dyDescent="0.35">
      <c r="A6" s="13" t="s">
        <v>33</v>
      </c>
      <c r="B6" s="14">
        <v>13794481.55311537</v>
      </c>
    </row>
    <row r="7" spans="1:2" x14ac:dyDescent="0.35">
      <c r="A7" s="13" t="s">
        <v>34</v>
      </c>
      <c r="B7" s="14">
        <v>138429.15224755221</v>
      </c>
    </row>
    <row r="8" spans="1:2" x14ac:dyDescent="0.35">
      <c r="A8" s="13" t="s">
        <v>35</v>
      </c>
      <c r="B8" s="14">
        <v>817665.58219108125</v>
      </c>
    </row>
    <row r="9" spans="1:2" x14ac:dyDescent="0.35">
      <c r="A9" s="13" t="s">
        <v>36</v>
      </c>
      <c r="B9" s="14"/>
    </row>
    <row r="10" spans="1:2" x14ac:dyDescent="0.35">
      <c r="A10" s="13" t="s">
        <v>37</v>
      </c>
      <c r="B10" s="14">
        <v>2495859.8710528617</v>
      </c>
    </row>
    <row r="11" spans="1:2" x14ac:dyDescent="0.35">
      <c r="A11" s="13" t="s">
        <v>38</v>
      </c>
      <c r="B11" s="14">
        <v>15147853.458335901</v>
      </c>
    </row>
    <row r="12" spans="1:2" x14ac:dyDescent="0.35">
      <c r="A12" s="13"/>
      <c r="B12" s="14"/>
    </row>
    <row r="13" spans="1:2" ht="18" x14ac:dyDescent="0.4">
      <c r="A13" s="17" t="s">
        <v>4</v>
      </c>
      <c r="B13" s="18">
        <f>SUM(B2:B12)</f>
        <v>36613112.845581949</v>
      </c>
    </row>
    <row r="16" spans="1:2" ht="18" x14ac:dyDescent="0.4">
      <c r="A16" s="20" t="s">
        <v>24</v>
      </c>
    </row>
    <row r="17" spans="1:1" x14ac:dyDescent="0.35">
      <c r="A17" s="15" t="s">
        <v>27</v>
      </c>
    </row>
    <row r="18" spans="1:1" x14ac:dyDescent="0.35">
      <c r="A18" s="1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3" sqref="E3"/>
    </sheetView>
  </sheetViews>
  <sheetFormatPr defaultRowHeight="14.5" x14ac:dyDescent="0.35"/>
  <cols>
    <col min="1" max="1" width="34.81640625" bestFit="1" customWidth="1"/>
    <col min="2" max="2" width="11.81640625" bestFit="1" customWidth="1"/>
    <col min="3" max="3" width="12.90625" customWidth="1"/>
    <col min="4" max="4" width="11.90625" customWidth="1"/>
    <col min="5" max="5" width="11.453125" customWidth="1"/>
    <col min="6" max="6" width="18.54296875" customWidth="1"/>
  </cols>
  <sheetData>
    <row r="1" spans="1:6" s="4" customFormat="1" ht="18" x14ac:dyDescent="0.4">
      <c r="A1" s="6" t="s">
        <v>6</v>
      </c>
      <c r="B1" s="6" t="s">
        <v>7</v>
      </c>
      <c r="C1" s="6" t="s">
        <v>8</v>
      </c>
      <c r="D1" s="6" t="s">
        <v>9</v>
      </c>
      <c r="E1" s="6" t="s">
        <v>10</v>
      </c>
      <c r="F1" s="7" t="s">
        <v>4</v>
      </c>
    </row>
    <row r="2" spans="1:6" ht="17.5" x14ac:dyDescent="0.35">
      <c r="A2" s="8" t="s">
        <v>11</v>
      </c>
      <c r="B2" s="9">
        <v>3.75</v>
      </c>
      <c r="C2" s="9">
        <v>10.5</v>
      </c>
      <c r="D2" s="9">
        <v>3.75</v>
      </c>
      <c r="E2" s="9"/>
      <c r="F2" s="9">
        <f>SUM(B2:E2)</f>
        <v>18</v>
      </c>
    </row>
    <row r="3" spans="1:6" ht="17.5" x14ac:dyDescent="0.35">
      <c r="A3" s="8" t="s">
        <v>12</v>
      </c>
      <c r="B3" s="9">
        <v>0.5</v>
      </c>
      <c r="C3" s="9">
        <v>1</v>
      </c>
      <c r="D3" s="9">
        <v>0.5</v>
      </c>
      <c r="E3" s="9"/>
      <c r="F3" s="9">
        <f t="shared" ref="F3:F5" si="0">SUM(B3:E3)</f>
        <v>2</v>
      </c>
    </row>
    <row r="4" spans="1:6" ht="17.5" x14ac:dyDescent="0.35">
      <c r="A4" s="8" t="s">
        <v>13</v>
      </c>
      <c r="B4" s="9"/>
      <c r="C4" s="9"/>
      <c r="D4" s="9"/>
      <c r="E4" s="9"/>
      <c r="F4" s="9">
        <f t="shared" si="0"/>
        <v>0</v>
      </c>
    </row>
    <row r="5" spans="1:6" ht="17.5" x14ac:dyDescent="0.35">
      <c r="A5" s="8" t="s">
        <v>4</v>
      </c>
      <c r="B5" s="9">
        <f>SUM(B2:B4)</f>
        <v>4.25</v>
      </c>
      <c r="C5" s="9">
        <f>SUM(C2:C4)</f>
        <v>11.5</v>
      </c>
      <c r="D5" s="9">
        <f>SUM(D2:D4)</f>
        <v>4.25</v>
      </c>
      <c r="E5" s="9">
        <f>SUM(E2:E4)</f>
        <v>0</v>
      </c>
      <c r="F5" s="9">
        <f t="shared" si="0"/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20" sqref="C20"/>
    </sheetView>
  </sheetViews>
  <sheetFormatPr defaultRowHeight="14.5" x14ac:dyDescent="0.35"/>
  <cols>
    <col min="1" max="1" width="32.453125" customWidth="1"/>
    <col min="2" max="2" width="18.1796875" style="1" customWidth="1"/>
    <col min="3" max="3" width="23.90625" style="2" customWidth="1"/>
    <col min="4" max="4" width="21.453125" customWidth="1"/>
  </cols>
  <sheetData>
    <row r="1" spans="1:4" s="6" customFormat="1" ht="18" x14ac:dyDescent="0.4">
      <c r="A1" s="10" t="s">
        <v>14</v>
      </c>
      <c r="B1" s="11" t="s">
        <v>15</v>
      </c>
      <c r="C1" s="12" t="s">
        <v>16</v>
      </c>
      <c r="D1" s="10" t="s">
        <v>17</v>
      </c>
    </row>
    <row r="2" spans="1:4" x14ac:dyDescent="0.35">
      <c r="A2" t="s">
        <v>44</v>
      </c>
      <c r="B2" s="1" t="s">
        <v>45</v>
      </c>
      <c r="C2" s="2">
        <v>44364</v>
      </c>
      <c r="D2" t="s">
        <v>39</v>
      </c>
    </row>
    <row r="3" spans="1:4" x14ac:dyDescent="0.35">
      <c r="A3" t="s">
        <v>46</v>
      </c>
      <c r="B3" s="1" t="s">
        <v>47</v>
      </c>
      <c r="C3" s="2">
        <v>44364</v>
      </c>
      <c r="D3" t="s">
        <v>39</v>
      </c>
    </row>
    <row r="4" spans="1:4" x14ac:dyDescent="0.35">
      <c r="A4" t="s">
        <v>48</v>
      </c>
      <c r="B4" s="1" t="s">
        <v>49</v>
      </c>
      <c r="C4" s="2">
        <v>44364</v>
      </c>
      <c r="D4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29" sqref="C29"/>
    </sheetView>
  </sheetViews>
  <sheetFormatPr defaultRowHeight="14.5" x14ac:dyDescent="0.35"/>
  <cols>
    <col min="1" max="1" width="32.1796875" customWidth="1"/>
    <col min="2" max="2" width="22.90625" customWidth="1"/>
    <col min="3" max="3" width="23.08984375" customWidth="1"/>
    <col min="4" max="4" width="38.81640625" customWidth="1"/>
  </cols>
  <sheetData>
    <row r="1" spans="1:4" x14ac:dyDescent="0.35">
      <c r="B1" s="21" t="s">
        <v>18</v>
      </c>
      <c r="C1" s="21"/>
      <c r="D1" s="21"/>
    </row>
    <row r="2" spans="1:4" s="5" customFormat="1" ht="15.5" x14ac:dyDescent="0.35">
      <c r="A2" s="5" t="s">
        <v>19</v>
      </c>
      <c r="B2" s="5" t="s">
        <v>20</v>
      </c>
      <c r="C2" s="5" t="s">
        <v>21</v>
      </c>
      <c r="D2" s="5" t="s">
        <v>22</v>
      </c>
    </row>
    <row r="3" spans="1:4" x14ac:dyDescent="0.35">
      <c r="A3" t="s">
        <v>40</v>
      </c>
      <c r="B3" t="s">
        <v>41</v>
      </c>
      <c r="C3" t="s">
        <v>43</v>
      </c>
      <c r="D3" t="s">
        <v>43</v>
      </c>
    </row>
    <row r="4" spans="1:4" x14ac:dyDescent="0.35">
      <c r="A4" t="s">
        <v>42</v>
      </c>
      <c r="B4" t="s">
        <v>41</v>
      </c>
      <c r="C4" t="s">
        <v>43</v>
      </c>
      <c r="D4" t="s">
        <v>43</v>
      </c>
    </row>
    <row r="5" spans="1:4" x14ac:dyDescent="0.35">
      <c r="A5" t="s">
        <v>50</v>
      </c>
      <c r="B5" t="s">
        <v>51</v>
      </c>
      <c r="C5" t="s">
        <v>51</v>
      </c>
      <c r="D5" t="s">
        <v>43</v>
      </c>
    </row>
    <row r="6" spans="1:4" x14ac:dyDescent="0.35">
      <c r="A6" t="s">
        <v>53</v>
      </c>
      <c r="B6" t="s">
        <v>52</v>
      </c>
      <c r="C6" t="s">
        <v>52</v>
      </c>
      <c r="D6" t="s">
        <v>43</v>
      </c>
    </row>
    <row r="7" spans="1:4" x14ac:dyDescent="0.35">
      <c r="A7" t="s">
        <v>54</v>
      </c>
      <c r="B7" t="s">
        <v>55</v>
      </c>
      <c r="C7" t="s">
        <v>55</v>
      </c>
      <c r="D7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J9" sqref="J9"/>
    </sheetView>
  </sheetViews>
  <sheetFormatPr defaultRowHeight="14.5" x14ac:dyDescent="0.35"/>
  <cols>
    <col min="1" max="1" width="18.90625" customWidth="1"/>
    <col min="2" max="2" width="21.08984375" customWidth="1"/>
    <col min="3" max="3" width="30" customWidth="1"/>
    <col min="4" max="4" width="29.54296875" customWidth="1"/>
    <col min="5" max="5" width="37.453125" customWidth="1"/>
    <col min="6" max="6" width="31.81640625" customWidth="1"/>
  </cols>
  <sheetData>
    <row r="1" spans="1:7" s="3" customFormat="1" ht="16" thickBot="1" x14ac:dyDescent="0.4">
      <c r="A1"/>
      <c r="B1"/>
      <c r="C1"/>
      <c r="D1"/>
      <c r="E1"/>
      <c r="F1"/>
      <c r="G1"/>
    </row>
    <row r="2" spans="1:7" ht="15" thickBot="1" x14ac:dyDescent="0.4">
      <c r="A2" s="31" t="s">
        <v>56</v>
      </c>
      <c r="B2" s="31" t="s">
        <v>57</v>
      </c>
      <c r="C2" s="31" t="s">
        <v>58</v>
      </c>
      <c r="D2" s="31" t="s">
        <v>59</v>
      </c>
      <c r="E2" s="35" t="s">
        <v>60</v>
      </c>
      <c r="F2" s="34"/>
      <c r="G2" s="36"/>
    </row>
    <row r="3" spans="1:7" x14ac:dyDescent="0.35">
      <c r="A3" s="32"/>
      <c r="B3" s="32"/>
      <c r="C3" s="32"/>
      <c r="D3" s="32"/>
      <c r="E3" s="22" t="s">
        <v>61</v>
      </c>
      <c r="F3" s="31" t="s">
        <v>63</v>
      </c>
      <c r="G3" s="31" t="s">
        <v>64</v>
      </c>
    </row>
    <row r="4" spans="1:7" ht="15" thickBot="1" x14ac:dyDescent="0.4">
      <c r="A4" s="33"/>
      <c r="B4" s="33"/>
      <c r="C4" s="33"/>
      <c r="D4" s="33"/>
      <c r="E4" s="23" t="s">
        <v>62</v>
      </c>
      <c r="F4" s="33"/>
      <c r="G4" s="33"/>
    </row>
    <row r="5" spans="1:7" ht="56" x14ac:dyDescent="0.35">
      <c r="A5" s="38" t="s">
        <v>65</v>
      </c>
      <c r="B5" s="24" t="s">
        <v>66</v>
      </c>
      <c r="C5" s="40" t="s">
        <v>70</v>
      </c>
      <c r="D5" s="43" t="s">
        <v>71</v>
      </c>
      <c r="E5" s="43" t="s">
        <v>72</v>
      </c>
      <c r="F5" s="43" t="s">
        <v>73</v>
      </c>
      <c r="G5" s="43" t="s">
        <v>74</v>
      </c>
    </row>
    <row r="6" spans="1:7" x14ac:dyDescent="0.35">
      <c r="A6" s="37"/>
      <c r="B6" s="24" t="s">
        <v>67</v>
      </c>
      <c r="C6" s="41"/>
      <c r="D6" s="44"/>
      <c r="E6" s="44"/>
      <c r="F6" s="44"/>
      <c r="G6" s="44"/>
    </row>
    <row r="7" spans="1:7" ht="42" x14ac:dyDescent="0.35">
      <c r="A7" s="37"/>
      <c r="B7" s="24" t="s">
        <v>68</v>
      </c>
      <c r="C7" s="41"/>
      <c r="D7" s="44"/>
      <c r="E7" s="44"/>
      <c r="F7" s="44"/>
      <c r="G7" s="44"/>
    </row>
    <row r="8" spans="1:7" ht="56.5" thickBot="1" x14ac:dyDescent="0.4">
      <c r="A8" s="39"/>
      <c r="B8" s="25" t="s">
        <v>69</v>
      </c>
      <c r="C8" s="42"/>
      <c r="D8" s="45"/>
      <c r="E8" s="45"/>
      <c r="F8" s="45"/>
      <c r="G8" s="45"/>
    </row>
    <row r="9" spans="1:7" ht="56" x14ac:dyDescent="0.35">
      <c r="A9" s="38" t="s">
        <v>75</v>
      </c>
      <c r="B9" s="24" t="s">
        <v>66</v>
      </c>
      <c r="C9" s="40" t="s">
        <v>76</v>
      </c>
      <c r="D9" s="43" t="s">
        <v>77</v>
      </c>
      <c r="E9" s="43" t="s">
        <v>72</v>
      </c>
      <c r="F9" s="43" t="s">
        <v>78</v>
      </c>
      <c r="G9" s="43" t="s">
        <v>79</v>
      </c>
    </row>
    <row r="10" spans="1:7" x14ac:dyDescent="0.35">
      <c r="A10" s="37"/>
      <c r="B10" s="24" t="s">
        <v>67</v>
      </c>
      <c r="C10" s="41"/>
      <c r="D10" s="44"/>
      <c r="E10" s="44"/>
      <c r="F10" s="44"/>
      <c r="G10" s="44"/>
    </row>
    <row r="11" spans="1:7" ht="42" x14ac:dyDescent="0.35">
      <c r="A11" s="37"/>
      <c r="B11" s="24" t="s">
        <v>68</v>
      </c>
      <c r="C11" s="41"/>
      <c r="D11" s="44"/>
      <c r="E11" s="44"/>
      <c r="F11" s="44"/>
      <c r="G11" s="44"/>
    </row>
    <row r="12" spans="1:7" ht="56.5" thickBot="1" x14ac:dyDescent="0.4">
      <c r="A12" s="39"/>
      <c r="B12" s="25" t="s">
        <v>69</v>
      </c>
      <c r="C12" s="42"/>
      <c r="D12" s="45"/>
      <c r="E12" s="45"/>
      <c r="F12" s="45"/>
      <c r="G12" s="45"/>
    </row>
    <row r="13" spans="1:7" ht="98" x14ac:dyDescent="0.35">
      <c r="A13" s="38" t="s">
        <v>80</v>
      </c>
      <c r="B13" s="26" t="s">
        <v>81</v>
      </c>
      <c r="C13" s="40" t="s">
        <v>83</v>
      </c>
      <c r="D13" s="43" t="s">
        <v>77</v>
      </c>
      <c r="E13" s="43" t="s">
        <v>72</v>
      </c>
      <c r="F13" s="43" t="s">
        <v>84</v>
      </c>
      <c r="G13" s="43" t="s">
        <v>79</v>
      </c>
    </row>
    <row r="14" spans="1:7" x14ac:dyDescent="0.35">
      <c r="A14" s="37"/>
      <c r="B14" s="26" t="s">
        <v>67</v>
      </c>
      <c r="C14" s="41"/>
      <c r="D14" s="44"/>
      <c r="E14" s="44"/>
      <c r="F14" s="44"/>
      <c r="G14" s="44"/>
    </row>
    <row r="15" spans="1:7" ht="42" x14ac:dyDescent="0.35">
      <c r="A15" s="37"/>
      <c r="B15" s="26" t="s">
        <v>68</v>
      </c>
      <c r="C15" s="41"/>
      <c r="D15" s="44"/>
      <c r="E15" s="44"/>
      <c r="F15" s="44"/>
      <c r="G15" s="44"/>
    </row>
    <row r="16" spans="1:7" ht="56.5" thickBot="1" x14ac:dyDescent="0.4">
      <c r="A16" s="39"/>
      <c r="B16" s="27" t="s">
        <v>82</v>
      </c>
      <c r="C16" s="42"/>
      <c r="D16" s="45"/>
      <c r="E16" s="45"/>
      <c r="F16" s="45"/>
      <c r="G16" s="45"/>
    </row>
    <row r="17" spans="1:7" ht="56.5" thickBot="1" x14ac:dyDescent="0.4">
      <c r="A17" s="28" t="s">
        <v>85</v>
      </c>
      <c r="B17" s="25" t="s">
        <v>86</v>
      </c>
      <c r="C17" s="29" t="s">
        <v>87</v>
      </c>
      <c r="D17" s="25" t="s">
        <v>88</v>
      </c>
      <c r="E17" s="25" t="s">
        <v>89</v>
      </c>
      <c r="F17" s="25" t="s">
        <v>90</v>
      </c>
      <c r="G17" s="25" t="s">
        <v>91</v>
      </c>
    </row>
    <row r="18" spans="1:7" ht="42.5" thickBot="1" x14ac:dyDescent="0.4">
      <c r="A18" s="28" t="s">
        <v>92</v>
      </c>
      <c r="B18" s="25" t="s">
        <v>93</v>
      </c>
      <c r="C18" s="25" t="s">
        <v>94</v>
      </c>
      <c r="D18" s="25" t="s">
        <v>95</v>
      </c>
      <c r="E18" s="25" t="s">
        <v>96</v>
      </c>
      <c r="F18" s="25" t="s">
        <v>97</v>
      </c>
      <c r="G18" s="25" t="s">
        <v>98</v>
      </c>
    </row>
    <row r="19" spans="1:7" ht="42.5" thickBot="1" x14ac:dyDescent="0.4">
      <c r="A19" s="28" t="s">
        <v>99</v>
      </c>
      <c r="B19" s="25" t="s">
        <v>100</v>
      </c>
      <c r="C19" s="25" t="s">
        <v>101</v>
      </c>
      <c r="D19" s="43" t="s">
        <v>102</v>
      </c>
      <c r="E19" s="25" t="s">
        <v>103</v>
      </c>
      <c r="F19" s="25" t="s">
        <v>104</v>
      </c>
      <c r="G19" s="25" t="s">
        <v>105</v>
      </c>
    </row>
    <row r="20" spans="1:7" ht="15" thickBot="1" x14ac:dyDescent="0.4">
      <c r="A20" s="28" t="s">
        <v>106</v>
      </c>
      <c r="B20" s="25" t="s">
        <v>107</v>
      </c>
      <c r="C20" s="25" t="s">
        <v>101</v>
      </c>
      <c r="D20" s="45"/>
      <c r="E20" s="25" t="s">
        <v>103</v>
      </c>
      <c r="F20" s="25" t="s">
        <v>104</v>
      </c>
      <c r="G20" s="25" t="s">
        <v>105</v>
      </c>
    </row>
    <row r="21" spans="1:7" ht="140.5" thickBot="1" x14ac:dyDescent="0.4">
      <c r="A21" s="28" t="s">
        <v>108</v>
      </c>
      <c r="B21" s="25" t="s">
        <v>109</v>
      </c>
      <c r="C21" s="25" t="s">
        <v>110</v>
      </c>
      <c r="D21" s="30" t="s">
        <v>111</v>
      </c>
      <c r="E21" s="30" t="s">
        <v>89</v>
      </c>
      <c r="F21" s="30" t="s">
        <v>112</v>
      </c>
      <c r="G21" s="30" t="s">
        <v>91</v>
      </c>
    </row>
    <row r="22" spans="1:7" ht="56.5" thickBot="1" x14ac:dyDescent="0.4">
      <c r="A22" s="28" t="s">
        <v>113</v>
      </c>
      <c r="B22" s="25" t="s">
        <v>114</v>
      </c>
      <c r="C22" s="25" t="s">
        <v>94</v>
      </c>
      <c r="D22" s="25" t="s">
        <v>115</v>
      </c>
      <c r="E22" s="25" t="s">
        <v>89</v>
      </c>
      <c r="F22" s="25" t="s">
        <v>116</v>
      </c>
      <c r="G22" s="25" t="s">
        <v>91</v>
      </c>
    </row>
    <row r="23" spans="1:7" ht="56.5" thickBot="1" x14ac:dyDescent="0.4">
      <c r="A23" s="28" t="s">
        <v>117</v>
      </c>
      <c r="B23" s="25" t="s">
        <v>118</v>
      </c>
      <c r="C23" s="25" t="s">
        <v>119</v>
      </c>
      <c r="D23" s="25" t="s">
        <v>120</v>
      </c>
      <c r="E23" s="25" t="s">
        <v>121</v>
      </c>
      <c r="F23" s="25" t="s">
        <v>122</v>
      </c>
      <c r="G23" s="25" t="s">
        <v>123</v>
      </c>
    </row>
    <row r="24" spans="1:7" ht="84.5" thickBot="1" x14ac:dyDescent="0.4">
      <c r="A24" s="28" t="s">
        <v>124</v>
      </c>
      <c r="B24" s="25" t="s">
        <v>125</v>
      </c>
      <c r="C24" s="25" t="s">
        <v>119</v>
      </c>
      <c r="D24" s="25" t="s">
        <v>126</v>
      </c>
      <c r="E24" s="25" t="s">
        <v>121</v>
      </c>
      <c r="F24" s="25" t="s">
        <v>122</v>
      </c>
      <c r="G24" s="25" t="s">
        <v>123</v>
      </c>
    </row>
    <row r="25" spans="1:7" ht="84.5" thickBot="1" x14ac:dyDescent="0.4">
      <c r="A25" s="28" t="s">
        <v>127</v>
      </c>
      <c r="B25" s="25" t="s">
        <v>128</v>
      </c>
      <c r="C25" s="25" t="s">
        <v>119</v>
      </c>
      <c r="D25" s="25" t="s">
        <v>129</v>
      </c>
      <c r="E25" s="25" t="s">
        <v>130</v>
      </c>
      <c r="F25" s="25" t="s">
        <v>131</v>
      </c>
      <c r="G25" s="25" t="s">
        <v>132</v>
      </c>
    </row>
    <row r="26" spans="1:7" ht="70.5" thickBot="1" x14ac:dyDescent="0.4">
      <c r="A26" s="28" t="s">
        <v>133</v>
      </c>
      <c r="B26" s="25" t="s">
        <v>134</v>
      </c>
      <c r="C26" s="25" t="s">
        <v>119</v>
      </c>
      <c r="D26" s="25" t="s">
        <v>135</v>
      </c>
      <c r="E26" s="25" t="s">
        <v>121</v>
      </c>
      <c r="F26" s="25" t="s">
        <v>136</v>
      </c>
      <c r="G26" s="25" t="s">
        <v>105</v>
      </c>
    </row>
    <row r="27" spans="1:7" ht="28.5" thickBot="1" x14ac:dyDescent="0.4">
      <c r="A27" s="28" t="s">
        <v>137</v>
      </c>
      <c r="B27" s="25" t="s">
        <v>138</v>
      </c>
      <c r="C27" s="25" t="s">
        <v>94</v>
      </c>
      <c r="D27" s="25" t="s">
        <v>139</v>
      </c>
      <c r="E27" s="25" t="s">
        <v>96</v>
      </c>
      <c r="F27" s="25" t="s">
        <v>140</v>
      </c>
      <c r="G27" s="25" t="s">
        <v>98</v>
      </c>
    </row>
    <row r="28" spans="1:7" ht="42.5" thickBot="1" x14ac:dyDescent="0.4">
      <c r="A28" s="28" t="s">
        <v>141</v>
      </c>
      <c r="B28" s="25" t="s">
        <v>142</v>
      </c>
      <c r="C28" s="25" t="s">
        <v>94</v>
      </c>
      <c r="D28" s="25" t="s">
        <v>143</v>
      </c>
      <c r="E28" s="25" t="s">
        <v>96</v>
      </c>
      <c r="F28" s="25" t="s">
        <v>144</v>
      </c>
      <c r="G28" s="25" t="s">
        <v>98</v>
      </c>
    </row>
    <row r="29" spans="1:7" ht="42.5" thickBot="1" x14ac:dyDescent="0.4">
      <c r="A29" s="28" t="s">
        <v>145</v>
      </c>
      <c r="B29" s="25" t="s">
        <v>146</v>
      </c>
      <c r="C29" s="25" t="s">
        <v>119</v>
      </c>
      <c r="D29" s="25" t="s">
        <v>147</v>
      </c>
      <c r="E29" s="25" t="s">
        <v>121</v>
      </c>
      <c r="F29" s="25" t="s">
        <v>148</v>
      </c>
      <c r="G29" s="25" t="s">
        <v>105</v>
      </c>
    </row>
    <row r="30" spans="1:7" ht="70.5" thickBot="1" x14ac:dyDescent="0.4">
      <c r="A30" s="28" t="s">
        <v>149</v>
      </c>
      <c r="B30" s="25" t="s">
        <v>150</v>
      </c>
      <c r="C30" s="25" t="s">
        <v>151</v>
      </c>
      <c r="D30" s="25" t="s">
        <v>152</v>
      </c>
      <c r="E30" s="25" t="s">
        <v>153</v>
      </c>
      <c r="F30" s="25" t="s">
        <v>154</v>
      </c>
      <c r="G30" s="25" t="s">
        <v>155</v>
      </c>
    </row>
    <row r="31" spans="1:7" ht="70.5" thickBot="1" x14ac:dyDescent="0.4">
      <c r="A31" s="28" t="s">
        <v>156</v>
      </c>
      <c r="B31" s="25" t="s">
        <v>157</v>
      </c>
      <c r="C31" s="25" t="s">
        <v>158</v>
      </c>
      <c r="D31" s="25" t="s">
        <v>159</v>
      </c>
      <c r="E31" s="25" t="s">
        <v>89</v>
      </c>
      <c r="F31" s="25" t="s">
        <v>160</v>
      </c>
      <c r="G31" s="25" t="s">
        <v>155</v>
      </c>
    </row>
    <row r="32" spans="1:7" ht="70.5" thickBot="1" x14ac:dyDescent="0.4">
      <c r="A32" s="28" t="s">
        <v>161</v>
      </c>
      <c r="B32" s="25" t="s">
        <v>162</v>
      </c>
      <c r="C32" s="25" t="s">
        <v>163</v>
      </c>
      <c r="D32" s="25" t="s">
        <v>164</v>
      </c>
      <c r="E32" s="25" t="s">
        <v>89</v>
      </c>
      <c r="F32" s="25" t="s">
        <v>165</v>
      </c>
      <c r="G32" s="25" t="s">
        <v>91</v>
      </c>
    </row>
    <row r="33" spans="1:7" ht="28.5" thickBot="1" x14ac:dyDescent="0.4">
      <c r="A33" s="28" t="s">
        <v>166</v>
      </c>
      <c r="B33" s="25" t="s">
        <v>167</v>
      </c>
      <c r="C33" s="25" t="s">
        <v>168</v>
      </c>
      <c r="D33" s="25" t="s">
        <v>169</v>
      </c>
      <c r="E33" s="25" t="s">
        <v>153</v>
      </c>
      <c r="F33" s="25" t="s">
        <v>170</v>
      </c>
      <c r="G33" s="25" t="s">
        <v>79</v>
      </c>
    </row>
    <row r="34" spans="1:7" ht="15.5" x14ac:dyDescent="0.35">
      <c r="A34" s="46"/>
    </row>
    <row r="35" spans="1:7" ht="15.5" x14ac:dyDescent="0.35">
      <c r="A35" s="46"/>
    </row>
  </sheetData>
  <mergeCells count="26">
    <mergeCell ref="G13:G16"/>
    <mergeCell ref="D19:D20"/>
    <mergeCell ref="A13:A16"/>
    <mergeCell ref="C13:C16"/>
    <mergeCell ref="D13:D16"/>
    <mergeCell ref="E13:E16"/>
    <mergeCell ref="F13:F16"/>
    <mergeCell ref="G5:G8"/>
    <mergeCell ref="A9:A12"/>
    <mergeCell ref="C9:C12"/>
    <mergeCell ref="D9:D12"/>
    <mergeCell ref="E9:E12"/>
    <mergeCell ref="F9:F12"/>
    <mergeCell ref="G9:G12"/>
    <mergeCell ref="A5:A8"/>
    <mergeCell ref="C5:C8"/>
    <mergeCell ref="D5:D8"/>
    <mergeCell ref="E5:E8"/>
    <mergeCell ref="F5:F8"/>
    <mergeCell ref="A2:A4"/>
    <mergeCell ref="B2:B4"/>
    <mergeCell ref="C2:C4"/>
    <mergeCell ref="D2:D4"/>
    <mergeCell ref="E2:G2"/>
    <mergeCell ref="F3:F4"/>
    <mergeCell ref="G3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fa4860e-4e84-4984-b511-cb934d7752ca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5" ma:contentTypeDescription="Create a new document." ma:contentTypeScope="" ma:versionID="bfa8ae0100bba454ddea638aecf015c6">
  <xsd:schema xmlns:xsd="http://www.w3.org/2001/XMLSchema" xmlns:xs="http://www.w3.org/2001/XMLSchema" xmlns:p="http://schemas.microsoft.com/office/2006/metadata/properties" xmlns:ns1="http://schemas.microsoft.com/sharepoint/v3" xmlns:ns2="3fa4860e-4e84-4984-b511-cb934d7752ca" xmlns:ns3="63fd57c9-5291-4ee5-b3d3-37b4b570c278" targetNamespace="http://schemas.microsoft.com/office/2006/metadata/properties" ma:root="true" ma:fieldsID="8d93b4321babb5b29950ab0a1a2f73af" ns1:_="" ns2:_="" ns3:_="">
    <xsd:import namespace="http://schemas.microsoft.com/sharepoint/v3"/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99A4EB-E834-44BE-AFC9-204CEF27EF88}">
  <ds:schemaRefs>
    <ds:schemaRef ds:uri="http://purl.org/dc/dcmitype/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63fd57c9-5291-4ee5-b3d3-37b4b570c2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8B49C8-E27F-471D-B0F2-9391DBA60A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8ACF37-1F2E-4322-BAE7-6DD4DDC17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a4860e-4e84-4984-b511-cb934d7752ca"/>
    <ds:schemaRef ds:uri="63fd57c9-5291-4ee5-b3d3-37b4b570c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A Discounted total fund</vt:lpstr>
      <vt:lpstr>Table B Discounted Benefit</vt:lpstr>
      <vt:lpstr>Table C Funding Profile</vt:lpstr>
      <vt:lpstr>Table D Costing estimates</vt:lpstr>
      <vt:lpstr>Table E Delivery Milestones</vt:lpstr>
      <vt:lpstr>Table F Bid Monitoring and Eval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Dickson</dc:creator>
  <cp:keywords/>
  <dc:description/>
  <cp:lastModifiedBy>James Ashton</cp:lastModifiedBy>
  <cp:revision/>
  <dcterms:created xsi:type="dcterms:W3CDTF">2021-03-19T11:14:49Z</dcterms:created>
  <dcterms:modified xsi:type="dcterms:W3CDTF">2021-06-17T14:58:57Z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